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af\MagentaCLOUD\2Formulare\KVD-Versicherung\"/>
    </mc:Choice>
  </mc:AlternateContent>
  <xr:revisionPtr revIDLastSave="0" documentId="13_ncr:1_{EAF4EF8D-4F68-4811-8AFD-04CD7BD634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D-Anmeldung (PC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D49" i="1" l="1"/>
  <c r="BQ50" i="1" s="1"/>
  <c r="CA50" i="1" s="1"/>
  <c r="A3" i="1"/>
  <c r="CD46" i="1" s="1"/>
  <c r="BQ47" i="1" s="1"/>
  <c r="A4" i="1"/>
  <c r="CD55" i="1"/>
  <c r="BQ56" i="1" s="1"/>
  <c r="CA56" i="1" s="1"/>
  <c r="CD52" i="1"/>
  <c r="BQ53" i="1" s="1"/>
  <c r="CA53" i="1" s="1"/>
  <c r="CD58" i="1"/>
  <c r="BQ59" i="1" s="1"/>
  <c r="CA59" i="1" s="1"/>
  <c r="CA44" i="1"/>
  <c r="CA62" i="1"/>
  <c r="A2" i="1"/>
  <c r="CA47" i="1" l="1"/>
  <c r="CA65" i="1" s="1"/>
  <c r="BQ65" i="1"/>
</calcChain>
</file>

<file path=xl/sharedStrings.xml><?xml version="1.0" encoding="utf-8"?>
<sst xmlns="http://schemas.openxmlformats.org/spreadsheetml/2006/main" count="128" uniqueCount="82">
  <si>
    <t>Name, Vorname</t>
  </si>
  <si>
    <t>Straße und Hausnummer</t>
  </si>
  <si>
    <t>PLZ und Ort</t>
  </si>
  <si>
    <t>Vorwahl und Tel.Nr.</t>
  </si>
  <si>
    <t>Garten-Nummer</t>
  </si>
  <si>
    <t>Versicherungsumfang der FED-Versicherung:</t>
  </si>
  <si>
    <t>1.</t>
  </si>
  <si>
    <t>FED-Grundversicherung einschl. Glasbruch</t>
  </si>
  <si>
    <t>Vers.Summe</t>
  </si>
  <si>
    <t>2.</t>
  </si>
  <si>
    <t>3.</t>
  </si>
  <si>
    <t>4.</t>
  </si>
  <si>
    <t>6.</t>
  </si>
  <si>
    <t>7.</t>
  </si>
  <si>
    <t>Höherversicherung der Gartenlaube (Gebäude)</t>
  </si>
  <si>
    <t>€</t>
  </si>
  <si>
    <t>Familien-Unfallversicherung für Kleingärtner</t>
  </si>
  <si>
    <t>gem. Merkblatt</t>
  </si>
  <si>
    <t>Höherversicherung für Inhalt der Gartenlaube</t>
  </si>
  <si>
    <t>Solaranlagen</t>
  </si>
  <si>
    <t>Stromaggregate</t>
  </si>
  <si>
    <t>Ort, Datum</t>
  </si>
  <si>
    <t>Unterschrift</t>
  </si>
  <si>
    <t>Der Anmeldende willigt ein, dass der Landesverband und seine nachgeordneten Organisationen im erforderlichen Umfang</t>
  </si>
  <si>
    <t>Daten, die sich aus den Angaben des Anmeldeformulars (Beiträge, Versicherungssummen, Risiko-/Vertragsänderungen)</t>
  </si>
  <si>
    <t>des Risikos und zur Abwicklung von Schadenfällen sowie zur Beurteilung des Risikos und der Ansprüche an andere Ver-</t>
  </si>
  <si>
    <t>sicherer und/oder an den Gesamtverband der Deutschen Versicherungswirtschaft e.V. (GDV) zur Weitergabe dieser Daten</t>
  </si>
  <si>
    <t>an andere Versicherer übermittelt. Diese Einwilligung gilt auch für künftige Anträge und Anmeldungen.</t>
  </si>
  <si>
    <t>Der Anmeldende willigt ferner ein, das der Landesverband seine allgemeine Anmeldungs-, Vertrags- und Leistungsdaten</t>
  </si>
  <si>
    <t>in einer EDV gestützten Datensammlung führt und zu Abrechnungs- und/oder Schadenbearbeitungszwecken an den KVD</t>
  </si>
  <si>
    <t>angelegenheiten dient.</t>
  </si>
  <si>
    <t>Feuer-/Sturm-Versicherung für Kunststoffgewächshaus</t>
  </si>
  <si>
    <t xml:space="preserve"> </t>
  </si>
  <si>
    <t>(1 € pro 500 € Vers'S.)</t>
  </si>
  <si>
    <t>(4 € pro  500 € Vers'S.)</t>
  </si>
  <si>
    <t>(1 € pro 500 € Vers'S., bis max. 3.000 € Vers.`S.)</t>
  </si>
  <si>
    <t>(10 € pro 200 € Vers'S.)</t>
  </si>
  <si>
    <t>( 7 € pro 500 € Vers'S.)</t>
  </si>
  <si>
    <t>(pauschal 3 €)</t>
  </si>
  <si>
    <t>?!?</t>
  </si>
  <si>
    <t>Unfall ?</t>
  </si>
  <si>
    <t>IBAN</t>
  </si>
  <si>
    <t>BIC</t>
  </si>
  <si>
    <t>Kreditinstitut</t>
  </si>
  <si>
    <t>falls abweichend, Unterschrift des Kontoinhabers</t>
  </si>
  <si>
    <t>ergeben, an die KVD Kleingarten-Versicherungsdienst GmbH und die Basler Sachversicherungs-AG zur Beurteilung</t>
  </si>
  <si>
    <t>und/oder die Basler Sachversicherungs-AG weitergibt, soweit dies der ordnungsgemäßen Durchführung seiner Versicherungs-</t>
  </si>
  <si>
    <t>Datenschutz:</t>
  </si>
  <si>
    <t xml:space="preserve">Anmeldung zur Teilnahme an der FED-Gruppenversicherung und der Familien-Unfallversicherung </t>
  </si>
  <si>
    <t>des Landesverbandes bei der Basler Sachversicherungs-AG</t>
  </si>
  <si>
    <t xml:space="preserve">An den Kleingärtnerverein (Zahlungsempfänger): </t>
  </si>
  <si>
    <t xml:space="preserve">Hiermit melde ich mich wie nachfolgend eingetragen zur Gruppenversicherung an. </t>
  </si>
  <si>
    <t xml:space="preserve">Der Versicherungsschutz beginnt zum beantragten Zeitpunkt frühestens jedoch mit der Einlösung der Lastschrift bzw. </t>
  </si>
  <si>
    <t>beitrag und Gebühr</t>
  </si>
  <si>
    <t xml:space="preserve">Ich erkläre, dass mir die Merkblätter zu den Gruppenverträgen in der gültigen Fassung ausgehändigt worden sind.  </t>
  </si>
  <si>
    <t xml:space="preserve">Gläubiger-ID des Zahlungsempfängers: </t>
  </si>
  <si>
    <t>Lastschrift von meinem Konto einzuziehen. Zugleich weise ich mein Kreditinstitut an, die von dem Zahlungsempfänger auf mein</t>
  </si>
  <si>
    <t xml:space="preserve">die Erstattung des belasteten Betrages verlangen. Es gelten dabei die mit meinem Kreditinstitut vereinbarten Bedingungen. </t>
  </si>
  <si>
    <t>Konto gezogenen Lastschriften einzulösen. Hinweis: Ich kann innerhalb von 8 Wochen, beginnend  mit dem Belastungsdatum,</t>
  </si>
  <si>
    <t>(Bankleitzahl)</t>
  </si>
  <si>
    <t>(Kontonummer)</t>
  </si>
  <si>
    <t>Gesamt-Bruttojahresbeitrag und Gebühr:</t>
  </si>
  <si>
    <t>Ich ermächtige den Zahlungsempfänger den vorstehend errechneten Gesamt-Bruttojahresbeitrag und Gebühr mitteils SEPA-</t>
  </si>
  <si>
    <t xml:space="preserve">Bruttojahres- </t>
  </si>
  <si>
    <t>Den vorstehend errechneten Gesamt-Bruttojahresbeitrag und Gebühr bitte ich von folgendem Konto abzubuchen:</t>
  </si>
  <si>
    <t>Kleingärtnerverein</t>
  </si>
  <si>
    <r>
      <t xml:space="preserve">dem Zahlungseingang beim Landesverband. </t>
    </r>
    <r>
      <rPr>
        <b/>
        <sz val="8"/>
        <rFont val="Arial"/>
        <family val="2"/>
      </rPr>
      <t xml:space="preserve">Folgebeiträge sind jeweils zum 01.01. eines jeden Jahres fällig und  </t>
    </r>
  </si>
  <si>
    <t xml:space="preserve">müssen spätestens bis zum 31.12. des vorhergehenden Jahres bezahlt werden. </t>
  </si>
  <si>
    <t xml:space="preserve">5. </t>
  </si>
  <si>
    <t>prüfzf.</t>
  </si>
  <si>
    <t>Land</t>
  </si>
  <si>
    <t>Gläudiger-ID</t>
  </si>
  <si>
    <t>Stand 01.01.2022</t>
  </si>
  <si>
    <t>(€ 10.000 Gebäude-Vers'S. / € 2.000 Inhalts-Vers'S.)</t>
  </si>
  <si>
    <t>Von den Datenschutzhinweisen habe ich Kennnis genommen und bestätige dies mit meiner Unterschrift.</t>
  </si>
  <si>
    <t>Kleingärtnerverein Eckernförde e.V.</t>
  </si>
  <si>
    <t>Pferdemarkt 64</t>
  </si>
  <si>
    <t>24340 Eckernförde</t>
  </si>
  <si>
    <t>x</t>
  </si>
  <si>
    <t>xxxxxxxxxxxxxxxxxxxxxxxx</t>
  </si>
  <si>
    <t>xx</t>
  </si>
  <si>
    <t>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</si>
</sst>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_€"/>
  </numFmts>
  <fonts count="23" x14ac:knownFonts="1">
    <font>
      <sz val="10"/>
      <name val="Arial"/>
    </font>
    <font>
      <sz val="10"/>
      <name val="Arial"/>
      <family val="2"/>
    </font>
    <font>
      <sz val="4"/>
      <name val="Arial"/>
      <family val="2"/>
    </font>
    <font>
      <sz val="5"/>
      <name val="Arial"/>
      <family val="2"/>
    </font>
    <font>
      <sz val="8"/>
      <name val="Arial"/>
      <family val="2"/>
    </font>
    <font>
      <sz val="3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b/>
      <sz val="11"/>
      <name val="Arial"/>
      <family val="2"/>
    </font>
    <font>
      <i/>
      <sz val="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2" borderId="0" xfId="0" applyFont="1" applyFill="1" applyBorder="1" applyAlignment="1" applyProtection="1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10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11" fillId="2" borderId="0" xfId="0" applyFont="1" applyFill="1" applyBorder="1" applyAlignment="1" applyProtection="1"/>
    <xf numFmtId="0" fontId="5" fillId="2" borderId="0" xfId="0" applyFont="1" applyFill="1" applyBorder="1" applyProtection="1"/>
    <xf numFmtId="0" fontId="13" fillId="2" borderId="0" xfId="0" applyFont="1" applyFill="1" applyBorder="1" applyAlignment="1" applyProtection="1"/>
    <xf numFmtId="0" fontId="8" fillId="2" borderId="0" xfId="0" applyFont="1" applyFill="1" applyBorder="1" applyProtection="1"/>
    <xf numFmtId="1" fontId="0" fillId="2" borderId="0" xfId="0" applyNumberFormat="1" applyFill="1" applyBorder="1" applyAlignment="1" applyProtection="1"/>
    <xf numFmtId="1" fontId="0" fillId="2" borderId="0" xfId="0" applyNumberFormat="1" applyFill="1" applyBorder="1" applyProtection="1"/>
    <xf numFmtId="1" fontId="4" fillId="2" borderId="0" xfId="0" applyNumberFormat="1" applyFont="1" applyFill="1" applyBorder="1" applyAlignment="1" applyProtection="1"/>
    <xf numFmtId="1" fontId="4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1" fontId="6" fillId="2" borderId="0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/>
    <xf numFmtId="2" fontId="0" fillId="2" borderId="0" xfId="0" applyNumberFormat="1" applyFill="1" applyBorder="1" applyProtection="1"/>
    <xf numFmtId="2" fontId="4" fillId="2" borderId="0" xfId="0" applyNumberFormat="1" applyFont="1" applyFill="1" applyBorder="1" applyProtection="1"/>
    <xf numFmtId="0" fontId="14" fillId="2" borderId="0" xfId="0" applyFont="1" applyFill="1" applyBorder="1" applyAlignment="1" applyProtection="1"/>
    <xf numFmtId="0" fontId="2" fillId="2" borderId="1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/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vertical="top"/>
    </xf>
    <xf numFmtId="1" fontId="4" fillId="2" borderId="2" xfId="0" applyNumberFormat="1" applyFont="1" applyFill="1" applyBorder="1" applyProtection="1"/>
    <xf numFmtId="0" fontId="16" fillId="2" borderId="0" xfId="0" applyFont="1" applyFill="1" applyBorder="1" applyAlignment="1" applyProtection="1"/>
    <xf numFmtId="0" fontId="17" fillId="2" borderId="0" xfId="0" applyFont="1" applyFill="1" applyBorder="1" applyProtection="1"/>
    <xf numFmtId="0" fontId="18" fillId="2" borderId="0" xfId="0" applyFont="1" applyFill="1" applyBorder="1" applyAlignment="1" applyProtection="1"/>
    <xf numFmtId="0" fontId="16" fillId="2" borderId="0" xfId="0" applyFont="1" applyFill="1" applyBorder="1" applyProtection="1"/>
    <xf numFmtId="0" fontId="0" fillId="2" borderId="1" xfId="0" applyFill="1" applyBorder="1" applyAlignment="1" applyProtection="1"/>
    <xf numFmtId="0" fontId="4" fillId="3" borderId="1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/>
    <xf numFmtId="0" fontId="0" fillId="2" borderId="3" xfId="0" applyFill="1" applyBorder="1" applyProtection="1"/>
    <xf numFmtId="0" fontId="7" fillId="2" borderId="3" xfId="0" applyFont="1" applyFill="1" applyBorder="1" applyProtection="1"/>
    <xf numFmtId="0" fontId="17" fillId="2" borderId="3" xfId="0" applyFont="1" applyFill="1" applyBorder="1" applyProtection="1"/>
    <xf numFmtId="0" fontId="2" fillId="2" borderId="3" xfId="0" applyFont="1" applyFill="1" applyBorder="1" applyProtection="1"/>
    <xf numFmtId="0" fontId="7" fillId="4" borderId="3" xfId="0" applyFont="1" applyFill="1" applyBorder="1" applyProtection="1"/>
    <xf numFmtId="164" fontId="4" fillId="2" borderId="3" xfId="0" applyNumberFormat="1" applyFont="1" applyFill="1" applyBorder="1" applyProtection="1"/>
    <xf numFmtId="164" fontId="0" fillId="2" borderId="3" xfId="0" applyNumberFormat="1" applyFill="1" applyBorder="1" applyProtection="1"/>
    <xf numFmtId="2" fontId="4" fillId="2" borderId="3" xfId="0" applyNumberFormat="1" applyFont="1" applyFill="1" applyBorder="1" applyProtection="1"/>
    <xf numFmtId="0" fontId="0" fillId="0" borderId="0" xfId="0" applyAlignment="1" applyProtection="1"/>
    <xf numFmtId="0" fontId="19" fillId="2" borderId="0" xfId="0" applyFont="1" applyFill="1" applyBorder="1" applyProtection="1"/>
    <xf numFmtId="0" fontId="20" fillId="2" borderId="0" xfId="0" applyFont="1" applyFill="1" applyBorder="1" applyProtection="1"/>
    <xf numFmtId="2" fontId="21" fillId="2" borderId="0" xfId="0" applyNumberFormat="1" applyFont="1" applyFill="1" applyBorder="1" applyProtection="1"/>
    <xf numFmtId="0" fontId="14" fillId="2" borderId="0" xfId="0" applyFont="1" applyFill="1" applyBorder="1" applyProtection="1"/>
    <xf numFmtId="0" fontId="21" fillId="2" borderId="0" xfId="0" applyFont="1" applyFill="1" applyBorder="1" applyProtection="1"/>
    <xf numFmtId="0" fontId="0" fillId="5" borderId="0" xfId="0" applyFill="1" applyAlignment="1" applyProtection="1"/>
    <xf numFmtId="0" fontId="4" fillId="0" borderId="1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49" fontId="4" fillId="6" borderId="15" xfId="0" applyNumberFormat="1" applyFont="1" applyFill="1" applyBorder="1" applyAlignment="1" applyProtection="1">
      <alignment horizontal="center" vertical="center"/>
      <protection locked="0"/>
    </xf>
    <xf numFmtId="49" fontId="4" fillId="6" borderId="13" xfId="0" applyNumberFormat="1" applyFont="1" applyFill="1" applyBorder="1" applyAlignment="1" applyProtection="1">
      <alignment horizontal="center" vertical="center"/>
      <protection locked="0"/>
    </xf>
    <xf numFmtId="0" fontId="22" fillId="5" borderId="4" xfId="0" applyFont="1" applyFill="1" applyBorder="1" applyAlignment="1" applyProtection="1">
      <alignment horizontal="center" vertical="top"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8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0" xfId="0" applyAlignment="1" applyProtection="1"/>
    <xf numFmtId="0" fontId="0" fillId="0" borderId="12" xfId="0" applyBorder="1" applyAlignment="1" applyProtection="1"/>
    <xf numFmtId="0" fontId="4" fillId="2" borderId="1" xfId="0" applyFont="1" applyFill="1" applyBorder="1" applyAlignment="1" applyProtection="1">
      <alignment horizont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11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49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Border="1" applyAlignment="1" applyProtection="1"/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" fontId="6" fillId="2" borderId="0" xfId="0" applyNumberFormat="1" applyFont="1" applyFill="1" applyBorder="1" applyAlignment="1" applyProtection="1">
      <alignment horizontal="center"/>
    </xf>
    <xf numFmtId="2" fontId="15" fillId="2" borderId="0" xfId="0" applyNumberFormat="1" applyFont="1" applyFill="1" applyBorder="1" applyAlignment="1" applyProtection="1">
      <alignment horizontal="right"/>
    </xf>
    <xf numFmtId="2" fontId="15" fillId="2" borderId="17" xfId="0" applyNumberFormat="1" applyFont="1" applyFill="1" applyBorder="1" applyAlignment="1" applyProtection="1">
      <alignment horizontal="right"/>
    </xf>
    <xf numFmtId="1" fontId="6" fillId="2" borderId="4" xfId="0" applyNumberFormat="1" applyFont="1" applyFill="1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4" fillId="6" borderId="9" xfId="0" applyFont="1" applyFill="1" applyBorder="1" applyAlignment="1" applyProtection="1">
      <alignment horizontal="center"/>
      <protection locked="0"/>
    </xf>
    <xf numFmtId="0" fontId="4" fillId="6" borderId="10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</xf>
    <xf numFmtId="165" fontId="6" fillId="3" borderId="0" xfId="0" applyNumberFormat="1" applyFont="1" applyFill="1" applyBorder="1" applyAlignment="1" applyProtection="1">
      <alignment horizontal="right"/>
      <protection locked="0"/>
    </xf>
    <xf numFmtId="165" fontId="6" fillId="3" borderId="1" xfId="0" applyNumberFormat="1" applyFont="1" applyFill="1" applyBorder="1" applyAlignment="1" applyProtection="1">
      <alignment horizontal="right"/>
      <protection locked="0"/>
    </xf>
    <xf numFmtId="1" fontId="6" fillId="2" borderId="0" xfId="0" applyNumberFormat="1" applyFont="1" applyFill="1" applyBorder="1" applyAlignment="1" applyProtection="1">
      <alignment horizontal="center"/>
    </xf>
    <xf numFmtId="1" fontId="8" fillId="2" borderId="0" xfId="0" applyNumberFormat="1" applyFont="1" applyFill="1" applyBorder="1" applyAlignment="1" applyProtection="1">
      <alignment horizontal="center"/>
    </xf>
    <xf numFmtId="1" fontId="8" fillId="2" borderId="0" xfId="0" applyNumberFormat="1" applyFont="1" applyFill="1" applyBorder="1" applyProtection="1"/>
    <xf numFmtId="2" fontId="6" fillId="3" borderId="0" xfId="0" applyNumberFormat="1" applyFont="1" applyFill="1" applyBorder="1" applyAlignment="1" applyProtection="1">
      <alignment horizontal="right"/>
      <protection locked="0"/>
    </xf>
    <xf numFmtId="2" fontId="6" fillId="3" borderId="1" xfId="0" applyNumberFormat="1" applyFont="1" applyFill="1" applyBorder="1" applyAlignment="1" applyProtection="1">
      <alignment horizontal="right"/>
      <protection locked="0"/>
    </xf>
    <xf numFmtId="2" fontId="6" fillId="2" borderId="0" xfId="0" applyNumberFormat="1" applyFont="1" applyFill="1" applyBorder="1" applyAlignment="1" applyProtection="1">
      <alignment horizontal="right"/>
    </xf>
    <xf numFmtId="2" fontId="6" fillId="2" borderId="1" xfId="0" applyNumberFormat="1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11" fillId="3" borderId="16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3" fontId="6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12700</xdr:colOff>
      <xdr:row>1</xdr:row>
      <xdr:rowOff>38100</xdr:rowOff>
    </xdr:from>
    <xdr:to>
      <xdr:col>75</xdr:col>
      <xdr:colOff>69850</xdr:colOff>
      <xdr:row>10</xdr:row>
      <xdr:rowOff>25400</xdr:rowOff>
    </xdr:to>
    <xdr:pic>
      <xdr:nvPicPr>
        <xdr:cNvPr id="1043" name="Picture 2" descr="KVD_Logo_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20650"/>
          <a:ext cx="71755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19050</xdr:colOff>
      <xdr:row>1</xdr:row>
      <xdr:rowOff>0</xdr:rowOff>
    </xdr:from>
    <xdr:to>
      <xdr:col>65</xdr:col>
      <xdr:colOff>69850</xdr:colOff>
      <xdr:row>11</xdr:row>
      <xdr:rowOff>0</xdr:rowOff>
    </xdr:to>
    <xdr:pic>
      <xdr:nvPicPr>
        <xdr:cNvPr id="1044" name="Picture 3" descr="Kopie von SHLogo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1850" y="82550"/>
          <a:ext cx="79375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151"/>
  <sheetViews>
    <sheetView tabSelected="1" topLeftCell="A43" zoomScaleNormal="100" workbookViewId="0">
      <selection activeCell="BO75" sqref="BO75:BP75"/>
    </sheetView>
  </sheetViews>
  <sheetFormatPr baseColWidth="10" defaultColWidth="11.42578125" defaultRowHeight="6.75" customHeight="1" x14ac:dyDescent="0.2"/>
  <cols>
    <col min="1" max="2" width="1.140625" style="1" customWidth="1"/>
    <col min="3" max="79" width="1.140625" style="4" customWidth="1"/>
    <col min="80" max="80" width="1.140625" style="16" customWidth="1"/>
    <col min="81" max="81" width="0.28515625" style="4" customWidth="1"/>
    <col min="82" max="82" width="11.42578125" style="4" hidden="1" customWidth="1"/>
    <col min="83" max="84" width="11.42578125" style="4"/>
    <col min="85" max="85" width="9.85546875" style="4" customWidth="1"/>
    <col min="86" max="16384" width="11.42578125" style="4"/>
  </cols>
  <sheetData>
    <row r="1" spans="1:80" ht="6.75" customHeight="1" x14ac:dyDescent="0.2">
      <c r="A1" s="28" t="s">
        <v>39</v>
      </c>
      <c r="B1" s="28"/>
    </row>
    <row r="2" spans="1:80" ht="6.75" customHeight="1" x14ac:dyDescent="0.2">
      <c r="A2" s="28">
        <f>SUM(BA53/500*1)</f>
        <v>0</v>
      </c>
      <c r="B2" s="2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</row>
    <row r="3" spans="1:80" ht="6.75" customHeight="1" x14ac:dyDescent="0.2">
      <c r="A3" s="28">
        <f>SUM(BA47/500*1)</f>
        <v>0</v>
      </c>
      <c r="B3" s="28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</row>
    <row r="4" spans="1:80" ht="6.75" customHeight="1" x14ac:dyDescent="0.2">
      <c r="A4" s="28">
        <f>SUM(BA50/500*4)</f>
        <v>0</v>
      </c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80" s="2" customFormat="1" ht="6.75" customHeight="1" x14ac:dyDescent="0.15">
      <c r="A5" s="28" t="s">
        <v>32</v>
      </c>
      <c r="B5" s="2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80" ht="6.75" customHeight="1" x14ac:dyDescent="0.2">
      <c r="A6" s="28">
        <v>0</v>
      </c>
      <c r="B6" s="28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CA6" s="3"/>
      <c r="CB6" s="2"/>
    </row>
    <row r="7" spans="1:80" ht="6.75" customHeight="1" x14ac:dyDescent="0.2">
      <c r="A7" s="28" t="s">
        <v>40</v>
      </c>
      <c r="B7" s="28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CB7" s="2"/>
    </row>
    <row r="8" spans="1:80" ht="6.75" customHeight="1" x14ac:dyDescent="0.2">
      <c r="A8" s="28"/>
      <c r="B8" s="2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CB8" s="2"/>
    </row>
    <row r="9" spans="1:80" ht="6.75" customHeight="1" x14ac:dyDescent="0.2">
      <c r="A9" s="28"/>
      <c r="B9" s="28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CB9" s="2"/>
    </row>
    <row r="10" spans="1:80" ht="6.75" customHeight="1" x14ac:dyDescent="0.2"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CB10" s="2"/>
    </row>
    <row r="11" spans="1:80" ht="6.75" customHeight="1" x14ac:dyDescent="0.2"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CB11" s="2"/>
    </row>
    <row r="12" spans="1:80" ht="6.75" customHeight="1" x14ac:dyDescent="0.2"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L12" s="61" t="s">
        <v>72</v>
      </c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CB12" s="2"/>
    </row>
    <row r="13" spans="1:80" ht="6.75" customHeight="1" x14ac:dyDescent="0.2"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CB13" s="2"/>
    </row>
    <row r="14" spans="1:80" ht="6.75" customHeight="1" x14ac:dyDescent="0.2">
      <c r="CB14" s="2"/>
    </row>
    <row r="15" spans="1:80" ht="6.75" customHeight="1" x14ac:dyDescent="0.2">
      <c r="D15" s="82" t="s">
        <v>48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74"/>
    </row>
    <row r="16" spans="1:80" ht="6.75" customHeight="1" x14ac:dyDescent="0.2"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74"/>
    </row>
    <row r="17" spans="1:82" ht="6.75" customHeight="1" x14ac:dyDescent="0.2">
      <c r="D17" s="82" t="s">
        <v>49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2"/>
    </row>
    <row r="18" spans="1:82" ht="6.75" customHeight="1" x14ac:dyDescent="0.2"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2"/>
    </row>
    <row r="19" spans="1:82" ht="6.75" customHeight="1" x14ac:dyDescent="0.2">
      <c r="D19" s="132" t="s">
        <v>50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CA19" s="5"/>
      <c r="CB19" s="2"/>
    </row>
    <row r="20" spans="1:82" ht="6.75" customHeight="1" x14ac:dyDescent="0.2"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CA20" s="5"/>
      <c r="CB20" s="2"/>
    </row>
    <row r="21" spans="1:82" ht="12.75" customHeight="1" x14ac:dyDescent="0.2">
      <c r="AO21" s="140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2"/>
    </row>
    <row r="22" spans="1:82" ht="6.75" customHeight="1" x14ac:dyDescent="0.2">
      <c r="D22" s="85" t="s">
        <v>75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2"/>
    </row>
    <row r="23" spans="1:82" ht="12.75" customHeight="1" x14ac:dyDescent="0.2"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O23" s="128" t="s">
        <v>0</v>
      </c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8"/>
      <c r="BA23" s="8"/>
      <c r="BB23" s="8"/>
      <c r="BC23" s="8"/>
      <c r="BD23" s="8"/>
      <c r="BE23" s="8"/>
      <c r="BF23" s="8"/>
      <c r="BG23" s="8"/>
      <c r="BH23" s="8"/>
      <c r="BI23" s="7"/>
      <c r="BJ23" s="8"/>
      <c r="BK23" s="8"/>
      <c r="BL23" s="7"/>
      <c r="CB23" s="2"/>
    </row>
    <row r="24" spans="1:82" ht="6.75" customHeight="1" x14ac:dyDescent="0.2">
      <c r="D24" s="127" t="s">
        <v>76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2"/>
    </row>
    <row r="25" spans="1:82" ht="12.75" customHeight="1" x14ac:dyDescent="0.2"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2"/>
      <c r="CD25" s="44"/>
    </row>
    <row r="26" spans="1:82" ht="6.75" customHeight="1" x14ac:dyDescent="0.2">
      <c r="D26" s="127" t="s">
        <v>77</v>
      </c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O26" s="8" t="s">
        <v>1</v>
      </c>
      <c r="AP26" s="8"/>
      <c r="AQ26" s="7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7"/>
      <c r="BM26" s="7"/>
      <c r="CB26" s="2"/>
      <c r="CD26" s="44"/>
    </row>
    <row r="27" spans="1:82" ht="12.75" customHeight="1" x14ac:dyDescent="0.2"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2"/>
      <c r="CD27" s="44"/>
    </row>
    <row r="28" spans="1:82" ht="6.75" customHeight="1" x14ac:dyDescent="0.2"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2"/>
      <c r="CD28" s="44"/>
    </row>
    <row r="29" spans="1:82" s="7" customFormat="1" ht="12.75" x14ac:dyDescent="0.2">
      <c r="A29" s="1"/>
      <c r="B29" s="1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O29" s="128" t="s">
        <v>2</v>
      </c>
      <c r="AP29" s="128"/>
      <c r="AQ29" s="128"/>
      <c r="AR29" s="128"/>
      <c r="AS29" s="128"/>
      <c r="AT29" s="128"/>
      <c r="AU29" s="128"/>
      <c r="AV29" s="128"/>
      <c r="AW29" s="128"/>
      <c r="AX29" s="128"/>
      <c r="AY29" s="8"/>
      <c r="AZ29" s="8"/>
      <c r="BA29" s="8"/>
      <c r="BB29" s="8"/>
      <c r="BL29" s="128" t="s">
        <v>3</v>
      </c>
      <c r="BM29" s="128"/>
      <c r="BN29" s="128"/>
      <c r="BO29" s="128"/>
      <c r="BP29" s="128"/>
      <c r="BQ29" s="128"/>
      <c r="BR29" s="128"/>
      <c r="BS29" s="128"/>
      <c r="BT29" s="128"/>
      <c r="BU29" s="128"/>
      <c r="BV29" s="8"/>
      <c r="BW29" s="8"/>
      <c r="BX29" s="8"/>
      <c r="BY29" s="4"/>
      <c r="CD29" s="48" t="s">
        <v>32</v>
      </c>
    </row>
    <row r="30" spans="1:82" ht="6.75" customHeight="1" x14ac:dyDescent="0.2"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2"/>
      <c r="CD30" s="44"/>
    </row>
    <row r="31" spans="1:82" ht="6.75" customHeight="1" x14ac:dyDescent="0.2"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2"/>
      <c r="CD31" s="44"/>
    </row>
    <row r="32" spans="1:82" s="7" customFormat="1" ht="7.5" customHeight="1" x14ac:dyDescent="0.2">
      <c r="A32" s="1"/>
      <c r="B32" s="1"/>
      <c r="AO32" s="128" t="s">
        <v>65</v>
      </c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M32" s="5"/>
      <c r="BN32" s="4"/>
      <c r="BO32" s="128" t="s">
        <v>4</v>
      </c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CD32" s="45"/>
    </row>
    <row r="33" spans="1:82" ht="2.25" customHeight="1" x14ac:dyDescent="0.2">
      <c r="D33" s="82" t="s">
        <v>51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14"/>
      <c r="CB33" s="2"/>
      <c r="CD33" s="44"/>
    </row>
    <row r="34" spans="1:82" ht="9" customHeight="1" x14ac:dyDescent="0.2">
      <c r="A34" s="29"/>
      <c r="B34" s="29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14"/>
      <c r="CB34" s="2"/>
      <c r="CD34" s="44"/>
    </row>
    <row r="35" spans="1:82" ht="6.75" customHeight="1" x14ac:dyDescent="0.2">
      <c r="D35" s="129" t="s">
        <v>52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2"/>
      <c r="CD35" s="44"/>
    </row>
    <row r="36" spans="1:82" ht="6.75" customHeight="1" x14ac:dyDescent="0.2">
      <c r="A36" s="4"/>
      <c r="B36" s="4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2"/>
      <c r="CD36" s="44"/>
    </row>
    <row r="37" spans="1:82" ht="12.75" x14ac:dyDescent="0.2">
      <c r="D37" s="12" t="s">
        <v>66</v>
      </c>
      <c r="CB37" s="2"/>
      <c r="CD37" s="44"/>
    </row>
    <row r="38" spans="1:82" ht="12.75" x14ac:dyDescent="0.2">
      <c r="D38" s="53" t="s">
        <v>67</v>
      </c>
      <c r="CB38" s="2"/>
      <c r="CD38" s="44"/>
    </row>
    <row r="39" spans="1:82" ht="12.75" x14ac:dyDescent="0.2">
      <c r="D39" s="12"/>
      <c r="CB39" s="2"/>
      <c r="CD39" s="44"/>
    </row>
    <row r="40" spans="1:82" ht="6.75" customHeight="1" x14ac:dyDescent="0.2">
      <c r="D40" s="82" t="s">
        <v>5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126" t="s">
        <v>8</v>
      </c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O40" s="126" t="s">
        <v>63</v>
      </c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2"/>
      <c r="CD40" s="44"/>
    </row>
    <row r="41" spans="1:82" ht="6.75" customHeight="1" x14ac:dyDescent="0.2"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2"/>
      <c r="CD41" s="44"/>
    </row>
    <row r="42" spans="1:82" s="7" customFormat="1" ht="12.75" x14ac:dyDescent="0.2">
      <c r="A42" s="1"/>
      <c r="B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30" t="s">
        <v>53</v>
      </c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D42" s="45"/>
    </row>
    <row r="43" spans="1:82" ht="3" customHeight="1" x14ac:dyDescent="0.2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40"/>
      <c r="AT43" s="40"/>
      <c r="AU43" s="40"/>
      <c r="AV43" s="40"/>
      <c r="AW43" s="40"/>
      <c r="AX43" s="40"/>
      <c r="AY43" s="40"/>
      <c r="AZ43" s="40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44"/>
    </row>
    <row r="44" spans="1:82" ht="6.75" customHeight="1" x14ac:dyDescent="0.2">
      <c r="D44" s="125" t="s">
        <v>6</v>
      </c>
      <c r="E44" s="125"/>
      <c r="G44" s="114" t="s">
        <v>7</v>
      </c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9"/>
      <c r="AT44" s="9"/>
      <c r="AU44" s="9"/>
      <c r="AV44" s="19"/>
      <c r="AW44" s="19"/>
      <c r="AX44" s="19"/>
      <c r="AY44" s="19"/>
      <c r="AZ44" s="19"/>
      <c r="BA44" s="139">
        <v>12000</v>
      </c>
      <c r="BB44" s="139"/>
      <c r="BC44" s="139"/>
      <c r="BD44" s="139"/>
      <c r="BE44" s="139"/>
      <c r="BF44" s="139"/>
      <c r="BG44" s="139"/>
      <c r="BH44" s="139"/>
      <c r="BI44" s="139"/>
      <c r="BJ44" s="25"/>
      <c r="BK44" s="117" t="s">
        <v>15</v>
      </c>
      <c r="BL44" s="117"/>
      <c r="BM44" s="20"/>
      <c r="BN44" s="20"/>
      <c r="BO44" s="20"/>
      <c r="BP44" s="20"/>
      <c r="BQ44" s="122">
        <v>35</v>
      </c>
      <c r="BR44" s="122"/>
      <c r="BS44" s="122"/>
      <c r="BT44" s="122"/>
      <c r="BU44" s="122"/>
      <c r="BV44" s="122"/>
      <c r="BW44" s="122"/>
      <c r="BX44" s="122"/>
      <c r="BY44" s="105" t="s">
        <v>15</v>
      </c>
      <c r="BZ44" s="105"/>
      <c r="CA44" s="26">
        <f>BQ44</f>
        <v>35</v>
      </c>
      <c r="CB44" s="2"/>
      <c r="CD44" s="44"/>
    </row>
    <row r="45" spans="1:82" ht="6.75" customHeight="1" x14ac:dyDescent="0.2">
      <c r="D45" s="125"/>
      <c r="E45" s="125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9"/>
      <c r="AT45" s="9"/>
      <c r="AU45" s="9"/>
      <c r="AV45" s="19"/>
      <c r="AW45" s="19"/>
      <c r="AX45" s="19"/>
      <c r="AY45" s="19"/>
      <c r="AZ45" s="19"/>
      <c r="BA45" s="139"/>
      <c r="BB45" s="139"/>
      <c r="BC45" s="139"/>
      <c r="BD45" s="139"/>
      <c r="BE45" s="139"/>
      <c r="BF45" s="139"/>
      <c r="BG45" s="139"/>
      <c r="BH45" s="139"/>
      <c r="BI45" s="139"/>
      <c r="BJ45" s="25"/>
      <c r="BK45" s="117"/>
      <c r="BL45" s="117"/>
      <c r="BM45" s="20"/>
      <c r="BN45" s="20"/>
      <c r="BO45" s="20"/>
      <c r="BP45" s="20"/>
      <c r="BQ45" s="122"/>
      <c r="BR45" s="122"/>
      <c r="BS45" s="122"/>
      <c r="BT45" s="122"/>
      <c r="BU45" s="122"/>
      <c r="BV45" s="122"/>
      <c r="BW45" s="122"/>
      <c r="BX45" s="122"/>
      <c r="BY45" s="105"/>
      <c r="BZ45" s="105"/>
      <c r="CB45" s="2"/>
      <c r="CD45" s="44"/>
    </row>
    <row r="46" spans="1:82" s="12" customFormat="1" ht="11.25" x14ac:dyDescent="0.2">
      <c r="A46" s="1"/>
      <c r="B46" s="1"/>
      <c r="G46" s="94" t="s">
        <v>73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13"/>
      <c r="AT46" s="13"/>
      <c r="AU46" s="13"/>
      <c r="AV46" s="21"/>
      <c r="AW46" s="21"/>
      <c r="AX46" s="21"/>
      <c r="AY46" s="21"/>
      <c r="AZ46" s="21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CA46" s="54"/>
      <c r="CB46" s="54"/>
      <c r="CD46" s="49">
        <f>IF(BA47=0,0,IF(BA47&lt;=30000,A3,A1))</f>
        <v>0</v>
      </c>
    </row>
    <row r="47" spans="1:82" ht="6.75" customHeight="1" x14ac:dyDescent="0.2">
      <c r="D47" s="125" t="s">
        <v>9</v>
      </c>
      <c r="E47" s="125"/>
      <c r="G47" s="114" t="s">
        <v>14</v>
      </c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V47" s="20"/>
      <c r="AW47" s="20"/>
      <c r="AX47" s="20"/>
      <c r="AY47" s="20"/>
      <c r="AZ47" s="20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7" t="s">
        <v>15</v>
      </c>
      <c r="BL47" s="117"/>
      <c r="BM47" s="20"/>
      <c r="BN47" s="20"/>
      <c r="BO47" s="20"/>
      <c r="BP47" s="20"/>
      <c r="BQ47" s="122" t="str">
        <f>IF(CD46=0,CD29,CD46)</f>
        <v xml:space="preserve"> </v>
      </c>
      <c r="BR47" s="122"/>
      <c r="BS47" s="122"/>
      <c r="BT47" s="122"/>
      <c r="BU47" s="122"/>
      <c r="BV47" s="122"/>
      <c r="BW47" s="122"/>
      <c r="BX47" s="122"/>
      <c r="BY47" s="105" t="s">
        <v>15</v>
      </c>
      <c r="BZ47" s="105"/>
      <c r="CA47" s="55" t="str">
        <f>BQ47</f>
        <v xml:space="preserve"> </v>
      </c>
      <c r="CB47" s="56"/>
      <c r="CD47" s="50"/>
    </row>
    <row r="48" spans="1:82" ht="6.75" customHeight="1" x14ac:dyDescent="0.2">
      <c r="D48" s="125"/>
      <c r="E48" s="125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V48" s="20"/>
      <c r="AW48" s="20"/>
      <c r="AX48" s="20"/>
      <c r="AY48" s="20"/>
      <c r="AZ48" s="20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7"/>
      <c r="BL48" s="117"/>
      <c r="BM48" s="20"/>
      <c r="BN48" s="20"/>
      <c r="BO48" s="20"/>
      <c r="BP48" s="20"/>
      <c r="BQ48" s="123"/>
      <c r="BR48" s="123"/>
      <c r="BS48" s="123"/>
      <c r="BT48" s="123"/>
      <c r="BU48" s="123"/>
      <c r="BV48" s="123"/>
      <c r="BW48" s="123"/>
      <c r="BX48" s="123"/>
      <c r="BY48" s="105"/>
      <c r="BZ48" s="105"/>
      <c r="CA48" s="57"/>
      <c r="CB48" s="56"/>
      <c r="CD48" s="50"/>
    </row>
    <row r="49" spans="1:82" s="12" customFormat="1" ht="11.25" x14ac:dyDescent="0.2">
      <c r="A49" s="1"/>
      <c r="B49" s="1"/>
      <c r="G49" s="94" t="s">
        <v>33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V49" s="22"/>
      <c r="AW49" s="22"/>
      <c r="AX49" s="22"/>
      <c r="AY49" s="22"/>
      <c r="AZ49" s="22"/>
      <c r="BA49" s="22">
        <v>2</v>
      </c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7"/>
      <c r="BR49" s="27"/>
      <c r="BS49" s="27"/>
      <c r="BT49" s="27"/>
      <c r="BU49" s="27"/>
      <c r="BV49" s="27"/>
      <c r="BW49" s="27"/>
      <c r="BX49" s="27"/>
      <c r="CA49" s="54"/>
      <c r="CB49" s="54"/>
      <c r="CD49" s="49">
        <f>IF(BA50=0,0,IF(BA50&lt;=10000,A4,A1))</f>
        <v>0</v>
      </c>
    </row>
    <row r="50" spans="1:82" ht="6.75" customHeight="1" x14ac:dyDescent="0.2">
      <c r="D50" s="125" t="s">
        <v>10</v>
      </c>
      <c r="E50" s="125"/>
      <c r="G50" s="114" t="s">
        <v>18</v>
      </c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V50" s="20"/>
      <c r="AW50" s="20"/>
      <c r="AX50" s="20"/>
      <c r="AY50" s="20"/>
      <c r="AZ50" s="20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7" t="s">
        <v>15</v>
      </c>
      <c r="BL50" s="117"/>
      <c r="BM50" s="20"/>
      <c r="BN50" s="20"/>
      <c r="BO50" s="20"/>
      <c r="BP50" s="20"/>
      <c r="BQ50" s="122" t="str">
        <f>IF(CD49=0,CD29,CD49)</f>
        <v xml:space="preserve"> </v>
      </c>
      <c r="BR50" s="122"/>
      <c r="BS50" s="122"/>
      <c r="BT50" s="122"/>
      <c r="BU50" s="122"/>
      <c r="BV50" s="122"/>
      <c r="BW50" s="122"/>
      <c r="BX50" s="122"/>
      <c r="BY50" s="105" t="s">
        <v>15</v>
      </c>
      <c r="BZ50" s="105"/>
      <c r="CA50" s="55" t="str">
        <f>BQ50</f>
        <v xml:space="preserve"> </v>
      </c>
      <c r="CB50" s="56"/>
      <c r="CD50" s="50"/>
    </row>
    <row r="51" spans="1:82" ht="6.75" customHeight="1" x14ac:dyDescent="0.2">
      <c r="D51" s="125"/>
      <c r="E51" s="125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V51" s="20"/>
      <c r="AW51" s="20"/>
      <c r="AX51" s="20"/>
      <c r="AY51" s="20"/>
      <c r="AZ51" s="20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7"/>
      <c r="BL51" s="117"/>
      <c r="BM51" s="20"/>
      <c r="BN51" s="20"/>
      <c r="BO51" s="20"/>
      <c r="BP51" s="20"/>
      <c r="BQ51" s="123"/>
      <c r="BR51" s="123"/>
      <c r="BS51" s="123"/>
      <c r="BT51" s="123"/>
      <c r="BU51" s="123"/>
      <c r="BV51" s="123"/>
      <c r="BW51" s="123"/>
      <c r="BX51" s="123"/>
      <c r="BY51" s="105"/>
      <c r="BZ51" s="105"/>
      <c r="CA51" s="57"/>
      <c r="CB51" s="56"/>
      <c r="CD51" s="50"/>
    </row>
    <row r="52" spans="1:82" s="12" customFormat="1" ht="11.25" x14ac:dyDescent="0.2">
      <c r="A52" s="1"/>
      <c r="B52" s="1"/>
      <c r="G52" s="94" t="s">
        <v>34</v>
      </c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7"/>
      <c r="BR52" s="27"/>
      <c r="BS52" s="27"/>
      <c r="BT52" s="27"/>
      <c r="BU52" s="27"/>
      <c r="BV52" s="27"/>
      <c r="BW52" s="27"/>
      <c r="BX52" s="27"/>
      <c r="CA52" s="54"/>
      <c r="CB52" s="54"/>
      <c r="CD52" s="49">
        <f>IF(BA53=0,0,IF(BA53=500,1,IF(BA53=1000,2,IF(BA53=1500,3,IF(BA53=2000,4,IF(BA53=2500,5,IF(BA53=3000,6,A1)))))))</f>
        <v>0</v>
      </c>
    </row>
    <row r="53" spans="1:82" ht="6.75" customHeight="1" x14ac:dyDescent="0.2">
      <c r="D53" s="125" t="s">
        <v>11</v>
      </c>
      <c r="E53" s="125"/>
      <c r="G53" s="114" t="s">
        <v>31</v>
      </c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20"/>
      <c r="AW53" s="20"/>
      <c r="AX53" s="20"/>
      <c r="AY53" s="20"/>
      <c r="AZ53" s="20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7" t="s">
        <v>15</v>
      </c>
      <c r="BL53" s="117"/>
      <c r="BM53" s="20"/>
      <c r="BN53" s="20"/>
      <c r="BO53" s="20"/>
      <c r="BP53" s="20"/>
      <c r="BQ53" s="122" t="str">
        <f>IF(BA53=0,CD29,CD52)</f>
        <v xml:space="preserve"> </v>
      </c>
      <c r="BR53" s="122"/>
      <c r="BS53" s="122"/>
      <c r="BT53" s="122"/>
      <c r="BU53" s="122"/>
      <c r="BV53" s="122"/>
      <c r="BW53" s="122"/>
      <c r="BX53" s="122"/>
      <c r="BY53" s="105" t="s">
        <v>15</v>
      </c>
      <c r="BZ53" s="105"/>
      <c r="CA53" s="55" t="str">
        <f>BQ53</f>
        <v xml:space="preserve"> </v>
      </c>
      <c r="CB53" s="56"/>
      <c r="CD53" s="50"/>
    </row>
    <row r="54" spans="1:82" ht="6.75" customHeight="1" x14ac:dyDescent="0.2">
      <c r="D54" s="125"/>
      <c r="E54" s="125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20"/>
      <c r="AW54" s="20"/>
      <c r="AX54" s="20"/>
      <c r="AY54" s="20"/>
      <c r="AZ54" s="20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7"/>
      <c r="BL54" s="117"/>
      <c r="BM54" s="20"/>
      <c r="BN54" s="20"/>
      <c r="BO54" s="20"/>
      <c r="BP54" s="20"/>
      <c r="BQ54" s="123"/>
      <c r="BR54" s="123"/>
      <c r="BS54" s="123"/>
      <c r="BT54" s="123"/>
      <c r="BU54" s="123"/>
      <c r="BV54" s="123"/>
      <c r="BW54" s="123"/>
      <c r="BX54" s="123"/>
      <c r="BY54" s="105"/>
      <c r="BZ54" s="105"/>
      <c r="CA54" s="57"/>
      <c r="CB54" s="56"/>
      <c r="CD54" s="50"/>
    </row>
    <row r="55" spans="1:82" s="12" customFormat="1" ht="11.25" x14ac:dyDescent="0.2">
      <c r="A55" s="1"/>
      <c r="B55" s="1"/>
      <c r="G55" s="94" t="s">
        <v>35</v>
      </c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7"/>
      <c r="BR55" s="27"/>
      <c r="BS55" s="27"/>
      <c r="BT55" s="27"/>
      <c r="BU55" s="27"/>
      <c r="BV55" s="27"/>
      <c r="BW55" s="27"/>
      <c r="BX55" s="27"/>
      <c r="CA55" s="54"/>
      <c r="CB55" s="54"/>
      <c r="CD55" s="49">
        <f>IF(BA56=0,0,SUM(BA56/200*10))</f>
        <v>0</v>
      </c>
    </row>
    <row r="56" spans="1:82" ht="6.75" customHeight="1" x14ac:dyDescent="0.2">
      <c r="D56" s="125" t="s">
        <v>68</v>
      </c>
      <c r="E56" s="125"/>
      <c r="G56" s="114" t="s">
        <v>19</v>
      </c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V56" s="20"/>
      <c r="AW56" s="20"/>
      <c r="AX56" s="20"/>
      <c r="AY56" s="20"/>
      <c r="AZ56" s="20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7" t="s">
        <v>15</v>
      </c>
      <c r="BL56" s="117"/>
      <c r="BM56" s="20"/>
      <c r="BN56" s="20"/>
      <c r="BO56" s="20"/>
      <c r="BP56" s="20"/>
      <c r="BQ56" s="122" t="str">
        <f>IF(CD55=0,CD29,CD55)</f>
        <v xml:space="preserve"> </v>
      </c>
      <c r="BR56" s="122"/>
      <c r="BS56" s="122"/>
      <c r="BT56" s="122"/>
      <c r="BU56" s="122"/>
      <c r="BV56" s="122"/>
      <c r="BW56" s="122"/>
      <c r="BX56" s="122"/>
      <c r="BY56" s="105" t="s">
        <v>15</v>
      </c>
      <c r="BZ56" s="105"/>
      <c r="CA56" s="55" t="str">
        <f>BQ56</f>
        <v xml:space="preserve"> </v>
      </c>
      <c r="CB56" s="56"/>
      <c r="CD56" s="50"/>
    </row>
    <row r="57" spans="1:82" ht="6.75" customHeight="1" x14ac:dyDescent="0.2">
      <c r="D57" s="125"/>
      <c r="E57" s="125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V57" s="20"/>
      <c r="AW57" s="20"/>
      <c r="AX57" s="20"/>
      <c r="AY57" s="20"/>
      <c r="AZ57" s="20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7"/>
      <c r="BL57" s="117"/>
      <c r="BM57" s="20"/>
      <c r="BN57" s="20"/>
      <c r="BO57" s="20"/>
      <c r="BP57" s="20"/>
      <c r="BQ57" s="123"/>
      <c r="BR57" s="123"/>
      <c r="BS57" s="123"/>
      <c r="BT57" s="123"/>
      <c r="BU57" s="123"/>
      <c r="BV57" s="123"/>
      <c r="BW57" s="123"/>
      <c r="BX57" s="123"/>
      <c r="BY57" s="105"/>
      <c r="BZ57" s="105"/>
      <c r="CA57" s="57"/>
      <c r="CB57" s="56"/>
      <c r="CD57" s="50"/>
    </row>
    <row r="58" spans="1:82" s="12" customFormat="1" ht="11.25" x14ac:dyDescent="0.2">
      <c r="A58" s="1"/>
      <c r="B58" s="1"/>
      <c r="G58" s="94" t="s">
        <v>36</v>
      </c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7"/>
      <c r="BR58" s="27"/>
      <c r="BS58" s="27"/>
      <c r="BT58" s="27"/>
      <c r="BU58" s="27"/>
      <c r="BV58" s="27"/>
      <c r="BW58" s="27"/>
      <c r="BX58" s="27"/>
      <c r="CA58" s="54"/>
      <c r="CB58" s="54"/>
      <c r="CD58" s="49">
        <f>IF(BA59=0,0,SUM(BA59/500*7))</f>
        <v>0</v>
      </c>
    </row>
    <row r="59" spans="1:82" ht="6.75" customHeight="1" x14ac:dyDescent="0.2">
      <c r="D59" s="125" t="s">
        <v>12</v>
      </c>
      <c r="E59" s="125"/>
      <c r="G59" s="114" t="s">
        <v>20</v>
      </c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V59" s="20"/>
      <c r="AW59" s="20"/>
      <c r="AX59" s="20"/>
      <c r="AY59" s="20"/>
      <c r="AZ59" s="20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7" t="s">
        <v>15</v>
      </c>
      <c r="BL59" s="117"/>
      <c r="BM59" s="20"/>
      <c r="BN59" s="20"/>
      <c r="BO59" s="20"/>
      <c r="BP59" s="20"/>
      <c r="BQ59" s="122" t="str">
        <f>IF(CD58=0,CD29,CD58)</f>
        <v xml:space="preserve"> </v>
      </c>
      <c r="BR59" s="122"/>
      <c r="BS59" s="122"/>
      <c r="BT59" s="122"/>
      <c r="BU59" s="122"/>
      <c r="BV59" s="122"/>
      <c r="BW59" s="122"/>
      <c r="BX59" s="122"/>
      <c r="BY59" s="105" t="s">
        <v>15</v>
      </c>
      <c r="BZ59" s="105"/>
      <c r="CA59" s="55" t="str">
        <f>BQ59</f>
        <v xml:space="preserve"> </v>
      </c>
      <c r="CB59" s="56"/>
      <c r="CD59" s="44"/>
    </row>
    <row r="60" spans="1:82" ht="6.75" customHeight="1" x14ac:dyDescent="0.2">
      <c r="D60" s="125"/>
      <c r="E60" s="125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V60" s="20"/>
      <c r="AW60" s="20"/>
      <c r="AX60" s="20"/>
      <c r="AY60" s="20"/>
      <c r="AZ60" s="20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7"/>
      <c r="BL60" s="117"/>
      <c r="BM60" s="20"/>
      <c r="BN60" s="20"/>
      <c r="BO60" s="20"/>
      <c r="BP60" s="20"/>
      <c r="BQ60" s="123"/>
      <c r="BR60" s="123"/>
      <c r="BS60" s="123"/>
      <c r="BT60" s="123"/>
      <c r="BU60" s="123"/>
      <c r="BV60" s="123"/>
      <c r="BW60" s="123"/>
      <c r="BX60" s="123"/>
      <c r="BY60" s="105"/>
      <c r="BZ60" s="105"/>
      <c r="CA60" s="57"/>
      <c r="CB60" s="56"/>
      <c r="CD60" s="44"/>
    </row>
    <row r="61" spans="1:82" s="12" customFormat="1" ht="11.25" x14ac:dyDescent="0.2">
      <c r="A61" s="1"/>
      <c r="B61" s="1"/>
      <c r="G61" s="94" t="s">
        <v>37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7"/>
      <c r="BR61" s="27"/>
      <c r="BS61" s="27"/>
      <c r="BT61" s="27"/>
      <c r="BU61" s="27"/>
      <c r="BV61" s="27"/>
      <c r="BW61" s="27"/>
      <c r="BX61" s="27"/>
      <c r="CA61" s="54"/>
      <c r="CB61" s="54"/>
      <c r="CD61" s="49"/>
    </row>
    <row r="62" spans="1:82" ht="6.75" customHeight="1" x14ac:dyDescent="0.2">
      <c r="D62" s="125" t="s">
        <v>13</v>
      </c>
      <c r="E62" s="125"/>
      <c r="G62" s="124" t="s">
        <v>16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4"/>
      <c r="AT62" s="14"/>
      <c r="AU62" s="14"/>
      <c r="AV62" s="24"/>
      <c r="AW62" s="24"/>
      <c r="AX62" s="24"/>
      <c r="AY62" s="24"/>
      <c r="AZ62" s="118" t="s">
        <v>17</v>
      </c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20"/>
      <c r="BO62" s="20"/>
      <c r="BP62" s="20"/>
      <c r="BQ62" s="120"/>
      <c r="BR62" s="120"/>
      <c r="BS62" s="120"/>
      <c r="BT62" s="120"/>
      <c r="BU62" s="120"/>
      <c r="BV62" s="120"/>
      <c r="BW62" s="120"/>
      <c r="BX62" s="120"/>
      <c r="BY62" s="105" t="s">
        <v>15</v>
      </c>
      <c r="BZ62" s="105"/>
      <c r="CA62" s="55">
        <f>BQ62</f>
        <v>0</v>
      </c>
      <c r="CB62" s="56"/>
      <c r="CD62" s="44"/>
    </row>
    <row r="63" spans="1:82" ht="6.75" customHeight="1" x14ac:dyDescent="0.2">
      <c r="D63" s="125"/>
      <c r="E63" s="125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4"/>
      <c r="AT63" s="14"/>
      <c r="AV63" s="20"/>
      <c r="AW63" s="24"/>
      <c r="AX63" s="24"/>
      <c r="AY63" s="24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20"/>
      <c r="BO63" s="20"/>
      <c r="BP63" s="20"/>
      <c r="BQ63" s="121"/>
      <c r="BR63" s="121"/>
      <c r="BS63" s="121"/>
      <c r="BT63" s="121"/>
      <c r="BU63" s="121"/>
      <c r="BV63" s="121"/>
      <c r="BW63" s="121"/>
      <c r="BX63" s="121"/>
      <c r="BY63" s="105"/>
      <c r="BZ63" s="105"/>
      <c r="CA63" s="57"/>
      <c r="CB63" s="56"/>
      <c r="CD63" s="44"/>
    </row>
    <row r="64" spans="1:82" s="12" customFormat="1" ht="13.5" customHeight="1" thickBot="1" x14ac:dyDescent="0.25">
      <c r="A64" s="1"/>
      <c r="B64" s="32"/>
      <c r="C64" s="33"/>
      <c r="D64" s="33"/>
      <c r="E64" s="33"/>
      <c r="F64" s="33"/>
      <c r="G64" s="131" t="s">
        <v>38</v>
      </c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34"/>
      <c r="T64" s="34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4"/>
      <c r="AI64" s="34"/>
      <c r="AJ64" s="34"/>
      <c r="AK64" s="34"/>
      <c r="AL64" s="34"/>
      <c r="AM64" s="34"/>
      <c r="AN64" s="34"/>
      <c r="AO64" s="34"/>
      <c r="AP64" s="33"/>
      <c r="AQ64" s="33"/>
      <c r="AR64" s="33"/>
      <c r="AS64" s="33"/>
      <c r="AT64" s="33"/>
      <c r="AU64" s="33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3"/>
      <c r="BZ64" s="33"/>
      <c r="CA64" s="33"/>
      <c r="CD64" s="51"/>
    </row>
    <row r="65" spans="1:82" ht="6.75" customHeight="1" x14ac:dyDescent="0.2">
      <c r="D65" s="108" t="s">
        <v>61</v>
      </c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20"/>
      <c r="BO65" s="20"/>
      <c r="BP65" s="20"/>
      <c r="BQ65" s="106">
        <f>SUM(BQ44:BX64)</f>
        <v>35</v>
      </c>
      <c r="BR65" s="106"/>
      <c r="BS65" s="106"/>
      <c r="BT65" s="106"/>
      <c r="BU65" s="106"/>
      <c r="BV65" s="106"/>
      <c r="BW65" s="106"/>
      <c r="BX65" s="106"/>
      <c r="BY65" s="105" t="s">
        <v>15</v>
      </c>
      <c r="BZ65" s="105"/>
      <c r="CA65" s="26" t="e">
        <f>SUM(CA44+CA47+CA50+#REF!+CA53+CA56+CA59+#REF!+CA62)</f>
        <v>#VALUE!</v>
      </c>
      <c r="CB65" s="2"/>
      <c r="CD65" s="44"/>
    </row>
    <row r="66" spans="1:82" ht="7.5" customHeight="1" thickBot="1" x14ac:dyDescent="0.25"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20"/>
      <c r="BO66" s="20"/>
      <c r="BP66" s="20"/>
      <c r="BQ66" s="107"/>
      <c r="BR66" s="107"/>
      <c r="BS66" s="107"/>
      <c r="BT66" s="107"/>
      <c r="BU66" s="107"/>
      <c r="BV66" s="107"/>
      <c r="BW66" s="107"/>
      <c r="BX66" s="107"/>
      <c r="BY66" s="105"/>
      <c r="BZ66" s="105"/>
      <c r="CB66" s="2"/>
      <c r="CD66" s="44"/>
    </row>
    <row r="67" spans="1:82" ht="13.5" thickTop="1" x14ac:dyDescent="0.2">
      <c r="D67" s="81" t="s">
        <v>54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2"/>
      <c r="CD67" s="44"/>
    </row>
    <row r="68" spans="1:82" ht="6.75" customHeight="1" x14ac:dyDescent="0.2"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2"/>
      <c r="CD68" s="44"/>
    </row>
    <row r="69" spans="1:82" ht="12.75" x14ac:dyDescent="0.2">
      <c r="D69" s="13" t="s">
        <v>62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2"/>
      <c r="CD69" s="44"/>
    </row>
    <row r="70" spans="1:82" ht="12.75" x14ac:dyDescent="0.2">
      <c r="D70" s="13" t="s">
        <v>56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2"/>
      <c r="CD70" s="44"/>
    </row>
    <row r="71" spans="1:82" ht="12.75" x14ac:dyDescent="0.2">
      <c r="D71" s="13" t="s">
        <v>58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2"/>
      <c r="CD71" s="44"/>
    </row>
    <row r="72" spans="1:82" ht="12.75" x14ac:dyDescent="0.2">
      <c r="D72" s="13" t="s">
        <v>57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2"/>
      <c r="CD72" s="44"/>
    </row>
    <row r="73" spans="1:82" ht="8.25" customHeight="1" x14ac:dyDescent="0.2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2"/>
      <c r="CD73" s="44"/>
    </row>
    <row r="74" spans="1:82" ht="13.5" thickBot="1" x14ac:dyDescent="0.25">
      <c r="D74" s="13" t="s">
        <v>64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2"/>
      <c r="CD74" s="44"/>
    </row>
    <row r="75" spans="1:82" ht="17.25" customHeight="1" thickBot="1" x14ac:dyDescent="0.25">
      <c r="D75" s="61" t="s">
        <v>41</v>
      </c>
      <c r="E75" s="61"/>
      <c r="F75" s="61"/>
      <c r="G75" s="61"/>
      <c r="H75" s="111" t="s">
        <v>78</v>
      </c>
      <c r="I75" s="112"/>
      <c r="J75" s="113"/>
      <c r="K75" s="62" t="s">
        <v>78</v>
      </c>
      <c r="L75" s="63"/>
      <c r="M75" s="63" t="s">
        <v>78</v>
      </c>
      <c r="N75" s="90"/>
      <c r="O75" s="62" t="s">
        <v>78</v>
      </c>
      <c r="P75" s="63"/>
      <c r="Q75" s="63" t="s">
        <v>78</v>
      </c>
      <c r="R75" s="63"/>
      <c r="S75" s="63" t="s">
        <v>78</v>
      </c>
      <c r="T75" s="63"/>
      <c r="U75" s="63" t="s">
        <v>78</v>
      </c>
      <c r="V75" s="63"/>
      <c r="W75" s="63" t="s">
        <v>78</v>
      </c>
      <c r="X75" s="63"/>
      <c r="Y75" s="63" t="s">
        <v>78</v>
      </c>
      <c r="Z75" s="63"/>
      <c r="AA75" s="63" t="s">
        <v>78</v>
      </c>
      <c r="AB75" s="63"/>
      <c r="AC75" s="63" t="s">
        <v>78</v>
      </c>
      <c r="AD75" s="90"/>
      <c r="AE75" s="62" t="s">
        <v>78</v>
      </c>
      <c r="AF75" s="63"/>
      <c r="AG75" s="63" t="s">
        <v>78</v>
      </c>
      <c r="AH75" s="63"/>
      <c r="AI75" s="63" t="s">
        <v>78</v>
      </c>
      <c r="AJ75" s="63"/>
      <c r="AK75" s="63" t="s">
        <v>78</v>
      </c>
      <c r="AL75" s="63"/>
      <c r="AM75" s="63" t="s">
        <v>78</v>
      </c>
      <c r="AN75" s="63"/>
      <c r="AO75" s="63" t="s">
        <v>78</v>
      </c>
      <c r="AP75" s="63"/>
      <c r="AQ75" s="63" t="s">
        <v>78</v>
      </c>
      <c r="AR75" s="63"/>
      <c r="AS75" s="63" t="s">
        <v>78</v>
      </c>
      <c r="AT75" s="63"/>
      <c r="AU75" s="63" t="s">
        <v>78</v>
      </c>
      <c r="AV75" s="63"/>
      <c r="AW75" s="63" t="s">
        <v>78</v>
      </c>
      <c r="AX75" s="90"/>
      <c r="AY75" s="59"/>
      <c r="AZ75" s="60"/>
      <c r="BA75" s="61" t="s">
        <v>42</v>
      </c>
      <c r="BB75" s="61"/>
      <c r="BC75" s="61"/>
      <c r="BD75" s="61"/>
      <c r="BE75" s="62" t="s">
        <v>78</v>
      </c>
      <c r="BF75" s="63"/>
      <c r="BG75" s="63" t="s">
        <v>78</v>
      </c>
      <c r="BH75" s="63"/>
      <c r="BI75" s="63" t="s">
        <v>78</v>
      </c>
      <c r="BJ75" s="63"/>
      <c r="BK75" s="63" t="s">
        <v>78</v>
      </c>
      <c r="BL75" s="63"/>
      <c r="BM75" s="63" t="s">
        <v>78</v>
      </c>
      <c r="BN75" s="63"/>
      <c r="BO75" s="63" t="s">
        <v>78</v>
      </c>
      <c r="BP75" s="63"/>
      <c r="BQ75" s="63" t="s">
        <v>78</v>
      </c>
      <c r="BR75" s="63"/>
      <c r="BS75" s="63" t="s">
        <v>78</v>
      </c>
      <c r="BT75" s="63"/>
      <c r="BU75" s="63" t="s">
        <v>78</v>
      </c>
      <c r="BV75" s="63"/>
      <c r="BW75" s="63" t="s">
        <v>78</v>
      </c>
      <c r="BX75" s="63"/>
      <c r="BY75" s="63" t="s">
        <v>78</v>
      </c>
      <c r="BZ75" s="90"/>
      <c r="CA75" s="15"/>
      <c r="CB75" s="2"/>
      <c r="CD75" s="44"/>
    </row>
    <row r="76" spans="1:82" ht="13.5" thickBot="1" x14ac:dyDescent="0.25">
      <c r="D76" s="13"/>
      <c r="E76" s="58"/>
      <c r="F76" s="58"/>
      <c r="G76" s="58"/>
      <c r="H76" s="77" t="s">
        <v>70</v>
      </c>
      <c r="I76" s="78"/>
      <c r="J76" s="79"/>
      <c r="K76" s="77" t="s">
        <v>69</v>
      </c>
      <c r="L76" s="78"/>
      <c r="M76" s="78"/>
      <c r="N76" s="79"/>
      <c r="O76" s="71" t="s">
        <v>59</v>
      </c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3"/>
      <c r="AE76" s="71" t="s">
        <v>60</v>
      </c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3"/>
      <c r="AY76" s="75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2"/>
      <c r="CD76" s="44"/>
    </row>
    <row r="77" spans="1:82" ht="7.5" customHeight="1" thickBot="1" x14ac:dyDescent="0.25">
      <c r="D77" s="61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52"/>
      <c r="CB77" s="2"/>
      <c r="CD77" s="44"/>
    </row>
    <row r="78" spans="1:82" ht="12.75" x14ac:dyDescent="0.2">
      <c r="D78" s="61" t="s">
        <v>43</v>
      </c>
      <c r="E78" s="61"/>
      <c r="F78" s="61"/>
      <c r="G78" s="61"/>
      <c r="H78" s="61"/>
      <c r="I78" s="61"/>
      <c r="J78" s="61"/>
      <c r="K78" s="61"/>
      <c r="L78" s="61"/>
      <c r="M78" s="65" t="s">
        <v>79</v>
      </c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  <c r="CA78" s="15"/>
      <c r="CB78" s="2"/>
      <c r="CD78" s="44"/>
    </row>
    <row r="79" spans="1:82" s="37" customFormat="1" ht="9.75" customHeight="1" thickBot="1" x14ac:dyDescent="0.25">
      <c r="A79" s="36"/>
      <c r="B79" s="36"/>
      <c r="D79" s="76"/>
      <c r="E79" s="76"/>
      <c r="F79" s="76"/>
      <c r="G79" s="76"/>
      <c r="H79" s="76"/>
      <c r="I79" s="76"/>
      <c r="J79" s="76"/>
      <c r="K79" s="76"/>
      <c r="L79" s="76"/>
      <c r="M79" s="68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  <c r="CA79" s="38"/>
      <c r="CB79" s="39"/>
      <c r="CD79" s="46"/>
    </row>
    <row r="80" spans="1:82" s="37" customFormat="1" ht="7.5" customHeight="1" thickBot="1" x14ac:dyDescent="0.25">
      <c r="A80" s="36"/>
      <c r="B80" s="36"/>
      <c r="D80" s="91"/>
      <c r="E80" s="92"/>
      <c r="F80" s="92"/>
      <c r="G80" s="92"/>
      <c r="H80" s="92"/>
      <c r="I80" s="92"/>
      <c r="J80" s="92"/>
      <c r="K80" s="92"/>
      <c r="L80" s="92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38"/>
      <c r="CB80" s="39"/>
      <c r="CD80" s="46"/>
    </row>
    <row r="81" spans="1:82" s="37" customFormat="1" ht="17.25" customHeight="1" thickBot="1" x14ac:dyDescent="0.25">
      <c r="A81" s="36"/>
      <c r="B81" s="36"/>
      <c r="C81" s="43"/>
      <c r="D81" s="94" t="s">
        <v>55</v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6"/>
      <c r="AB81" s="99" t="s">
        <v>80</v>
      </c>
      <c r="AC81" s="100"/>
      <c r="AD81" s="101"/>
      <c r="AE81" s="102"/>
      <c r="AF81" s="141" t="s">
        <v>81</v>
      </c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4"/>
      <c r="BL81" s="97"/>
      <c r="BM81" s="97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38"/>
      <c r="CB81" s="39"/>
      <c r="CD81" s="46"/>
    </row>
    <row r="82" spans="1:82" s="37" customFormat="1" ht="11.25" customHeight="1" x14ac:dyDescent="0.2">
      <c r="A82" s="36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64" t="s">
        <v>70</v>
      </c>
      <c r="AC82" s="64"/>
      <c r="AD82" s="64"/>
      <c r="AE82" s="64"/>
      <c r="AF82" s="64" t="s">
        <v>71</v>
      </c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38"/>
      <c r="CB82" s="39"/>
      <c r="CD82" s="46"/>
    </row>
    <row r="83" spans="1:82" s="2" customFormat="1" ht="10.5" customHeight="1" x14ac:dyDescent="0.2">
      <c r="A83" s="1"/>
      <c r="B83" s="1"/>
      <c r="D83" s="81" t="s">
        <v>74</v>
      </c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1"/>
      <c r="CD83" s="47"/>
    </row>
    <row r="84" spans="1:82" ht="6.75" customHeight="1" x14ac:dyDescent="0.2"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7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42"/>
      <c r="CB84" s="1"/>
      <c r="CD84" s="44"/>
    </row>
    <row r="85" spans="1:82" ht="6.75" customHeight="1" x14ac:dyDescent="0.2"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42"/>
      <c r="CB85" s="1"/>
      <c r="CD85" s="44"/>
    </row>
    <row r="86" spans="1:82" ht="6.75" customHeight="1" x14ac:dyDescent="0.2">
      <c r="D86" s="84" t="s">
        <v>21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 t="s">
        <v>22</v>
      </c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1"/>
      <c r="CD86" s="44"/>
    </row>
    <row r="87" spans="1:82" ht="6.75" customHeight="1" x14ac:dyDescent="0.2"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1"/>
      <c r="CD87" s="44"/>
    </row>
    <row r="88" spans="1:82" ht="15.75" customHeight="1" x14ac:dyDescent="0.2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23"/>
      <c r="CB88" s="1"/>
      <c r="CD88" s="44"/>
    </row>
    <row r="89" spans="1:82" ht="11.25" customHeight="1" x14ac:dyDescent="0.2">
      <c r="D89" s="23" t="s">
        <v>44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1"/>
      <c r="CD89" s="44"/>
    </row>
    <row r="90" spans="1:82" ht="6.75" customHeight="1" x14ac:dyDescent="0.2">
      <c r="CA90" s="83"/>
      <c r="CB90" s="83"/>
      <c r="CD90" s="44"/>
    </row>
    <row r="91" spans="1:82" ht="6.75" customHeight="1" x14ac:dyDescent="0.2">
      <c r="CA91" s="31"/>
      <c r="CB91" s="31"/>
      <c r="CD91" s="44"/>
    </row>
    <row r="92" spans="1:82" ht="6.75" customHeight="1" x14ac:dyDescent="0.2">
      <c r="CA92" s="31"/>
      <c r="CB92" s="31"/>
      <c r="CD92" s="44"/>
    </row>
    <row r="93" spans="1:82" ht="6.75" customHeight="1" x14ac:dyDescent="0.2">
      <c r="CA93" s="31"/>
      <c r="CB93" s="31"/>
      <c r="CD93" s="44"/>
    </row>
    <row r="94" spans="1:82" ht="6.75" customHeight="1" x14ac:dyDescent="0.2">
      <c r="CA94" s="31"/>
      <c r="CB94" s="31"/>
    </row>
    <row r="95" spans="1:82" ht="6.75" customHeight="1" x14ac:dyDescent="0.2">
      <c r="CB95" s="4"/>
    </row>
    <row r="96" spans="1:82" ht="6.75" customHeight="1" x14ac:dyDescent="0.2">
      <c r="CB96" s="4"/>
    </row>
    <row r="97" spans="2:80" ht="6.75" customHeight="1" x14ac:dyDescent="0.2">
      <c r="CB97" s="4"/>
    </row>
    <row r="98" spans="2:80" ht="6.75" customHeight="1" x14ac:dyDescent="0.2">
      <c r="B98" s="82" t="s">
        <v>47</v>
      </c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</row>
    <row r="99" spans="2:80" ht="6.75" customHeight="1" x14ac:dyDescent="0.2"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</row>
    <row r="100" spans="2:80" ht="6.75" customHeight="1" x14ac:dyDescent="0.2">
      <c r="B100" s="80" t="s">
        <v>23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</row>
    <row r="101" spans="2:80" ht="6.75" customHeight="1" x14ac:dyDescent="0.2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</row>
    <row r="102" spans="2:80" ht="6.75" customHeight="1" x14ac:dyDescent="0.2">
      <c r="B102" s="80" t="s">
        <v>24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</row>
    <row r="103" spans="2:80" ht="6.75" customHeight="1" x14ac:dyDescent="0.2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</row>
    <row r="104" spans="2:80" ht="6.75" customHeight="1" x14ac:dyDescent="0.2">
      <c r="B104" s="80" t="s">
        <v>45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</row>
    <row r="105" spans="2:80" ht="6.75" customHeight="1" x14ac:dyDescent="0.2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</row>
    <row r="106" spans="2:80" ht="6.75" customHeight="1" x14ac:dyDescent="0.2">
      <c r="B106" s="80" t="s">
        <v>25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</row>
    <row r="107" spans="2:80" ht="6.75" customHeight="1" x14ac:dyDescent="0.2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</row>
    <row r="108" spans="2:80" ht="6.75" customHeight="1" x14ac:dyDescent="0.2">
      <c r="B108" s="80" t="s">
        <v>26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</row>
    <row r="109" spans="2:80" ht="6.75" customHeight="1" x14ac:dyDescent="0.2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</row>
    <row r="110" spans="2:80" ht="6.75" customHeight="1" x14ac:dyDescent="0.2">
      <c r="B110" s="80" t="s">
        <v>27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</row>
    <row r="111" spans="2:80" ht="6.75" customHeight="1" x14ac:dyDescent="0.2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</row>
    <row r="112" spans="2:80" ht="6.75" customHeight="1" x14ac:dyDescent="0.2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</row>
    <row r="113" spans="2:79" ht="6.75" customHeight="1" x14ac:dyDescent="0.2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</row>
    <row r="114" spans="2:79" ht="6.75" customHeight="1" x14ac:dyDescent="0.2">
      <c r="B114" s="80" t="s">
        <v>28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</row>
    <row r="115" spans="2:79" ht="6.75" customHeight="1" x14ac:dyDescent="0.2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</row>
    <row r="116" spans="2:79" ht="6.75" customHeight="1" x14ac:dyDescent="0.2">
      <c r="B116" s="80" t="s">
        <v>29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</row>
    <row r="117" spans="2:79" ht="6.75" customHeight="1" x14ac:dyDescent="0.2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</row>
    <row r="118" spans="2:79" ht="6.75" customHeight="1" x14ac:dyDescent="0.2">
      <c r="B118" s="80" t="s">
        <v>46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</row>
    <row r="119" spans="2:79" ht="6.75" customHeight="1" x14ac:dyDescent="0.2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</row>
    <row r="120" spans="2:79" ht="6.75" customHeight="1" x14ac:dyDescent="0.2">
      <c r="B120" s="80" t="s">
        <v>30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</row>
    <row r="121" spans="2:79" ht="6.75" customHeight="1" x14ac:dyDescent="0.2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</row>
    <row r="122" spans="2:79" ht="6.75" customHeight="1" x14ac:dyDescent="0.2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</row>
    <row r="123" spans="2:79" ht="6.75" customHeight="1" x14ac:dyDescent="0.2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</row>
    <row r="124" spans="2:79" ht="6.75" customHeight="1" x14ac:dyDescent="0.2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</row>
    <row r="125" spans="2:79" ht="6.75" customHeight="1" x14ac:dyDescent="0.2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</row>
    <row r="126" spans="2:79" ht="6.75" customHeight="1" x14ac:dyDescent="0.2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</row>
    <row r="127" spans="2:79" ht="6.75" customHeight="1" x14ac:dyDescent="0.2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</row>
    <row r="128" spans="2:79" ht="6.75" customHeight="1" x14ac:dyDescent="0.2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</row>
    <row r="129" spans="2:79" ht="6.75" customHeight="1" x14ac:dyDescent="0.2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</row>
    <row r="130" spans="2:79" ht="6.75" customHeight="1" x14ac:dyDescent="0.2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</row>
    <row r="131" spans="2:79" ht="6.75" customHeight="1" x14ac:dyDescent="0.2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</row>
    <row r="132" spans="2:79" ht="6.75" customHeight="1" x14ac:dyDescent="0.2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</row>
    <row r="133" spans="2:79" ht="6.75" customHeight="1" x14ac:dyDescent="0.2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</row>
    <row r="134" spans="2:79" ht="6.75" customHeight="1" x14ac:dyDescent="0.2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</row>
    <row r="135" spans="2:79" ht="6.75" customHeight="1" x14ac:dyDescent="0.2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</row>
    <row r="136" spans="2:79" ht="6.75" customHeight="1" x14ac:dyDescent="0.2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</row>
    <row r="137" spans="2:79" ht="6.75" customHeight="1" x14ac:dyDescent="0.2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</row>
    <row r="138" spans="2:79" ht="6.75" customHeight="1" x14ac:dyDescent="0.2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</row>
    <row r="139" spans="2:79" ht="6.75" customHeight="1" x14ac:dyDescent="0.2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</row>
    <row r="140" spans="2:79" ht="6.75" customHeight="1" x14ac:dyDescent="0.2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</row>
    <row r="141" spans="2:79" ht="6.75" customHeight="1" x14ac:dyDescent="0.2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</row>
    <row r="142" spans="2:79" ht="6.75" customHeight="1" x14ac:dyDescent="0.2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</row>
    <row r="143" spans="2:79" ht="6.75" customHeight="1" x14ac:dyDescent="0.2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</row>
    <row r="144" spans="2:79" ht="6.75" customHeight="1" x14ac:dyDescent="0.2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</row>
    <row r="145" spans="2:79" ht="6.75" customHeight="1" x14ac:dyDescent="0.2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</row>
    <row r="146" spans="2:79" ht="6.75" customHeight="1" x14ac:dyDescent="0.2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</row>
    <row r="147" spans="2:79" ht="6.75" customHeight="1" x14ac:dyDescent="0.2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</row>
    <row r="148" spans="2:79" ht="6.75" customHeight="1" x14ac:dyDescent="0.2">
      <c r="B148" s="1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</row>
    <row r="149" spans="2:79" ht="6.75" customHeight="1" x14ac:dyDescent="0.2"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</row>
    <row r="150" spans="2:79" ht="6.75" customHeight="1" x14ac:dyDescent="0.2"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</row>
    <row r="151" spans="2:79" ht="6.75" customHeight="1" x14ac:dyDescent="0.2">
      <c r="B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</row>
  </sheetData>
  <sheetProtection algorithmName="SHA-512" hashValue="MmOqdlCsi/II3T7Azg4mxf0TIPaqcC47iocedUJjUhXfyusDm9vOKBcTsoQHs3MKZcN366PjIH1qDbTroJUP9A==" saltValue="om13HFuo8HXkuYRh+TVshA==" spinCount="100000" sheet="1" objects="1" scenarios="1" selectLockedCells="1"/>
  <mergeCells count="158">
    <mergeCell ref="G64:R64"/>
    <mergeCell ref="D62:E63"/>
    <mergeCell ref="D44:E45"/>
    <mergeCell ref="BL12:BY13"/>
    <mergeCell ref="D19:AK20"/>
    <mergeCell ref="AO23:AY23"/>
    <mergeCell ref="AO21:CA22"/>
    <mergeCell ref="D22:AJ23"/>
    <mergeCell ref="D15:CB16"/>
    <mergeCell ref="D17:CA18"/>
    <mergeCell ref="BO32:BY32"/>
    <mergeCell ref="BA40:BL41"/>
    <mergeCell ref="D40:AZ41"/>
    <mergeCell ref="D33:BZ34"/>
    <mergeCell ref="D28:AJ29"/>
    <mergeCell ref="BO30:CA31"/>
    <mergeCell ref="BL27:CA28"/>
    <mergeCell ref="AO27:BJ28"/>
    <mergeCell ref="AO30:BM31"/>
    <mergeCell ref="D24:AJ25"/>
    <mergeCell ref="AO24:CA25"/>
    <mergeCell ref="BA44:BI45"/>
    <mergeCell ref="BL29:BU29"/>
    <mergeCell ref="AO29:AX29"/>
    <mergeCell ref="BO40:CA41"/>
    <mergeCell ref="BK44:BL45"/>
    <mergeCell ref="D26:AJ27"/>
    <mergeCell ref="BY44:BZ45"/>
    <mergeCell ref="AO32:BH32"/>
    <mergeCell ref="BQ44:BX45"/>
    <mergeCell ref="D35:CA36"/>
    <mergeCell ref="G59:AR60"/>
    <mergeCell ref="BA59:BJ60"/>
    <mergeCell ref="BK50:BL51"/>
    <mergeCell ref="BQ47:BX48"/>
    <mergeCell ref="D50:E51"/>
    <mergeCell ref="G50:AR51"/>
    <mergeCell ref="G44:AR45"/>
    <mergeCell ref="BM42:CB42"/>
    <mergeCell ref="G49:AR49"/>
    <mergeCell ref="G46:AR46"/>
    <mergeCell ref="BY47:BZ48"/>
    <mergeCell ref="G47:AR48"/>
    <mergeCell ref="BK47:BL48"/>
    <mergeCell ref="BY50:BZ51"/>
    <mergeCell ref="D59:E60"/>
    <mergeCell ref="G55:AR55"/>
    <mergeCell ref="D56:E57"/>
    <mergeCell ref="D53:E54"/>
    <mergeCell ref="D47:E48"/>
    <mergeCell ref="BQ50:BX51"/>
    <mergeCell ref="G52:AR52"/>
    <mergeCell ref="BA47:BJ48"/>
    <mergeCell ref="BA50:BJ51"/>
    <mergeCell ref="BY53:BZ54"/>
    <mergeCell ref="BQ53:BX54"/>
    <mergeCell ref="G56:AR57"/>
    <mergeCell ref="G58:AR58"/>
    <mergeCell ref="G53:AU54"/>
    <mergeCell ref="BA53:BJ54"/>
    <mergeCell ref="BK53:BL54"/>
    <mergeCell ref="BA56:BJ57"/>
    <mergeCell ref="BK56:BL57"/>
    <mergeCell ref="AZ62:BM63"/>
    <mergeCell ref="BQ62:BX63"/>
    <mergeCell ref="BY62:BZ63"/>
    <mergeCell ref="BY56:BZ57"/>
    <mergeCell ref="BK59:BL60"/>
    <mergeCell ref="BY59:BZ60"/>
    <mergeCell ref="BQ56:BX57"/>
    <mergeCell ref="BQ59:BX60"/>
    <mergeCell ref="G61:AR61"/>
    <mergeCell ref="G62:AR63"/>
    <mergeCell ref="BY65:BZ66"/>
    <mergeCell ref="BQ65:BX66"/>
    <mergeCell ref="D65:BM66"/>
    <mergeCell ref="D75:G75"/>
    <mergeCell ref="H75:J75"/>
    <mergeCell ref="K75:L75"/>
    <mergeCell ref="AE75:AF75"/>
    <mergeCell ref="AG75:AH75"/>
    <mergeCell ref="AI75:AJ75"/>
    <mergeCell ref="AK75:AL75"/>
    <mergeCell ref="D67:CA68"/>
    <mergeCell ref="S75:T75"/>
    <mergeCell ref="U75:V75"/>
    <mergeCell ref="W75:X75"/>
    <mergeCell ref="Y75:Z75"/>
    <mergeCell ref="AA75:AB75"/>
    <mergeCell ref="AC75:AD75"/>
    <mergeCell ref="BU75:BV75"/>
    <mergeCell ref="BW75:BX75"/>
    <mergeCell ref="BY75:BZ75"/>
    <mergeCell ref="BK75:BL75"/>
    <mergeCell ref="BM75:BN75"/>
    <mergeCell ref="BO75:BP75"/>
    <mergeCell ref="BQ75:BR75"/>
    <mergeCell ref="B104:CA105"/>
    <mergeCell ref="D83:CA83"/>
    <mergeCell ref="B98:CA99"/>
    <mergeCell ref="CA90:CB90"/>
    <mergeCell ref="D86:AL87"/>
    <mergeCell ref="AM86:CA87"/>
    <mergeCell ref="D84:AL85"/>
    <mergeCell ref="AM84:BZ85"/>
    <mergeCell ref="M75:N75"/>
    <mergeCell ref="O75:P75"/>
    <mergeCell ref="D80:BZ80"/>
    <mergeCell ref="B100:CA101"/>
    <mergeCell ref="B102:CA103"/>
    <mergeCell ref="D81:AA81"/>
    <mergeCell ref="BL81:BZ81"/>
    <mergeCell ref="AB81:AE81"/>
    <mergeCell ref="AF81:BK81"/>
    <mergeCell ref="Q75:R75"/>
    <mergeCell ref="AM75:AN75"/>
    <mergeCell ref="AO75:AP75"/>
    <mergeCell ref="AQ75:AR75"/>
    <mergeCell ref="AS75:AT75"/>
    <mergeCell ref="AU75:AV75"/>
    <mergeCell ref="AW75:AX75"/>
    <mergeCell ref="B118:CA119"/>
    <mergeCell ref="B120:CA121"/>
    <mergeCell ref="B122:CA123"/>
    <mergeCell ref="B124:CA125"/>
    <mergeCell ref="B126:CA127"/>
    <mergeCell ref="B128:CA129"/>
    <mergeCell ref="B106:CA107"/>
    <mergeCell ref="B108:CA109"/>
    <mergeCell ref="B110:CA111"/>
    <mergeCell ref="B112:CA113"/>
    <mergeCell ref="B114:CA115"/>
    <mergeCell ref="B116:CA117"/>
    <mergeCell ref="B146:CA147"/>
    <mergeCell ref="B138:CA139"/>
    <mergeCell ref="B140:CA141"/>
    <mergeCell ref="B142:CA143"/>
    <mergeCell ref="B144:CA145"/>
    <mergeCell ref="B130:CA131"/>
    <mergeCell ref="B132:CA133"/>
    <mergeCell ref="B134:CA135"/>
    <mergeCell ref="B136:CA137"/>
    <mergeCell ref="AY75:AZ75"/>
    <mergeCell ref="BA75:BD75"/>
    <mergeCell ref="BE75:BF75"/>
    <mergeCell ref="BG75:BH75"/>
    <mergeCell ref="BI75:BJ75"/>
    <mergeCell ref="BS75:BT75"/>
    <mergeCell ref="AB82:AE82"/>
    <mergeCell ref="AF82:BK82"/>
    <mergeCell ref="M78:BZ79"/>
    <mergeCell ref="O76:AD76"/>
    <mergeCell ref="AE76:AX76"/>
    <mergeCell ref="D77:BZ77"/>
    <mergeCell ref="AY76:CA76"/>
    <mergeCell ref="D78:L79"/>
    <mergeCell ref="K76:N76"/>
    <mergeCell ref="H76:J76"/>
  </mergeCells>
  <phoneticPr fontId="4" type="noConversion"/>
  <pageMargins left="0.63" right="0.47" top="0.24" bottom="0.23" header="0.17" footer="0.19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FED-Anmeldung (PC)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Lena Fachberatung</cp:lastModifiedBy>
  <cp:lastPrinted>2021-10-02T20:35:05Z</cp:lastPrinted>
  <dcterms:created xsi:type="dcterms:W3CDTF">2008-01-18T08:40:17Z</dcterms:created>
  <dcterms:modified xsi:type="dcterms:W3CDTF">2021-10-02T21:04:10Z</dcterms:modified>
</cp:coreProperties>
</file>